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730" windowHeight="10050"/>
  </bookViews>
  <sheets>
    <sheet name="1" sheetId="1" r:id="rId1"/>
  </sheets>
  <definedNames>
    <definedName name="_xlnm.Print_Area" localSheetId="0">'1'!$A$1:$I$32</definedName>
  </definedNames>
  <calcPr calcId="124519"/>
</workbook>
</file>

<file path=xl/calcChain.xml><?xml version="1.0" encoding="utf-8"?>
<calcChain xmlns="http://schemas.openxmlformats.org/spreadsheetml/2006/main">
  <c r="I5" i="1"/>
  <c r="E5"/>
  <c r="F8" l="1"/>
  <c r="F9"/>
  <c r="F10"/>
  <c r="G10" s="1"/>
  <c r="F11"/>
  <c r="F12"/>
  <c r="H12" s="1"/>
  <c r="F13"/>
  <c r="F14"/>
  <c r="G14" s="1"/>
  <c r="F15"/>
  <c r="F16"/>
  <c r="H16" s="1"/>
  <c r="F17"/>
  <c r="F18"/>
  <c r="H18" s="1"/>
  <c r="F19"/>
  <c r="G20"/>
  <c r="F22"/>
  <c r="F23"/>
  <c r="H23" s="1"/>
  <c r="F24"/>
  <c r="H24" s="1"/>
  <c r="F25"/>
  <c r="G25" s="1"/>
  <c r="F26"/>
  <c r="F27"/>
  <c r="H27" s="1"/>
  <c r="F28"/>
  <c r="F29"/>
  <c r="H29" s="1"/>
  <c r="F30"/>
  <c r="H30" s="1"/>
  <c r="F31"/>
  <c r="G31" s="1"/>
  <c r="F7"/>
  <c r="H31"/>
  <c r="G30"/>
  <c r="G29"/>
  <c r="G24"/>
  <c r="H22"/>
  <c r="H21"/>
  <c r="G21"/>
  <c r="H20"/>
  <c r="H19"/>
  <c r="G18"/>
  <c r="H17"/>
  <c r="G17"/>
  <c r="H15"/>
  <c r="H13"/>
  <c r="G13"/>
  <c r="H11"/>
  <c r="H10"/>
  <c r="H9"/>
  <c r="G9"/>
  <c r="H8"/>
  <c r="H7"/>
  <c r="G7"/>
  <c r="H6"/>
  <c r="G23" l="1"/>
  <c r="H25"/>
  <c r="H14"/>
  <c r="G27"/>
  <c r="G28"/>
  <c r="H28"/>
  <c r="G26"/>
  <c r="H26"/>
  <c r="H5"/>
  <c r="F5" l="1"/>
  <c r="G5" s="1"/>
</calcChain>
</file>

<file path=xl/sharedStrings.xml><?xml version="1.0" encoding="utf-8"?>
<sst xmlns="http://schemas.openxmlformats.org/spreadsheetml/2006/main" count="70" uniqueCount="65">
  <si>
    <t>№ 
п/п</t>
  </si>
  <si>
    <t>Наименование услуг и работ</t>
  </si>
  <si>
    <t> </t>
  </si>
  <si>
    <t>Содержание жилого помещения, в том числе:
в том числе:</t>
  </si>
  <si>
    <t>управление многоквартирным домом:</t>
  </si>
  <si>
    <t>организация работ по содержанию и ремонту общего имущества</t>
  </si>
  <si>
    <t>организация работ по предоставлению коммунальных услуг потребителям в жилых помещениях</t>
  </si>
  <si>
    <t>организация работ по предоставлению информации в электронном виде</t>
  </si>
  <si>
    <t>содержание общего имущества: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</si>
  <si>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полов), в том числе:</t>
  </si>
  <si>
    <t>проверка состояния, выявление повреждений
 </t>
  </si>
  <si>
    <t>очистка кровли от снега и скалывание сосулек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</si>
  <si>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доме, в том числе:</t>
  </si>
  <si>
    <t>работы, выполняемые в целях надлежащего содержания мусоропроводов</t>
  </si>
  <si>
    <t>обслуживание общедомового прибора учета тепловой энергии</t>
  </si>
  <si>
    <t>работы, выполняемые в целях надлежащего содержания систем внутридомового газового оборудования</t>
  </si>
  <si>
    <t>работы, выполняемые в целях надлежащего содержания лифта</t>
  </si>
  <si>
    <t>страхование лифтов</t>
  </si>
  <si>
    <t>работы по содержанию помещений, входящих в состав общего имущества в многоквартирном доме, в том числе:</t>
  </si>
  <si>
    <t>уборка помещений, входящих в состав общего имущества, влажная протирка подоконников, перил, дверей, мытье окон</t>
  </si>
  <si>
    <t>2.3.2</t>
  </si>
  <si>
    <t>дератизация, дезинсекция
 </t>
  </si>
  <si>
    <t>очистка придомовой территории (в холодный период года – очистка от снега, льда, наледи, посыпка песком, в теплый период года – подметание и уборка придомовой территории от мусора, очистка урн), уборка контейнерных площадок, уборка и выкашивание газонов</t>
  </si>
  <si>
    <t>2.3.6</t>
  </si>
  <si>
    <t>работы по обеспечению требований пожарной безопасности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</si>
  <si>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выполнение заявок населения</t>
  </si>
  <si>
    <t>текущий ремонт</t>
  </si>
  <si>
    <t>4</t>
  </si>
  <si>
    <t>Примечание: если услуга не оказывается, размер платы за содержание и ремонт жилого помещения уменьшается на стоимость данной услуги.</t>
  </si>
  <si>
    <t>1.1</t>
  </si>
  <si>
    <t>1.2</t>
  </si>
  <si>
    <t>1.3</t>
  </si>
  <si>
    <t>1.4</t>
  </si>
  <si>
    <t>2.1</t>
  </si>
  <si>
    <t>2.1.1</t>
  </si>
  <si>
    <t>2.1.2</t>
  </si>
  <si>
    <t>2.2</t>
  </si>
  <si>
    <t>2.2.1</t>
  </si>
  <si>
    <t>2.2.2</t>
  </si>
  <si>
    <t>техническое обслуживание систем вентиляции, водоснабжения (холодного и горячего), отопления, водоотведения, электрооборудования
 </t>
  </si>
  <si>
    <t>2.2.3</t>
  </si>
  <si>
    <t>2.2.4</t>
  </si>
  <si>
    <t>2.2.5</t>
  </si>
  <si>
    <t>2.2.6</t>
  </si>
  <si>
    <t>2.3</t>
  </si>
  <si>
    <t>2.3.1</t>
  </si>
  <si>
    <t>2.3.3</t>
  </si>
  <si>
    <t>2.3.4</t>
  </si>
  <si>
    <t>2.3.5</t>
  </si>
  <si>
    <t>2.3.7</t>
  </si>
  <si>
    <t>2.3.8</t>
  </si>
  <si>
    <t>Постановление Администрации на 2018 год (приложение №1)</t>
  </si>
  <si>
    <t>Увеличение (+), уменьшение (-), %</t>
  </si>
  <si>
    <t>Проект               2019 год</t>
  </si>
  <si>
    <t>организация работ по расчету платы за холодную воду, горячую воду, электрическую энергию, потребляемые при содержании общего имущества в многоквартирном доме &lt;*&gt;</t>
  </si>
  <si>
    <t>вывоз твердых бытовых отходов &lt;**&gt;</t>
  </si>
  <si>
    <t>вывоз крупногабаритного мусора &lt;**&gt;</t>
  </si>
  <si>
    <t>организация мест накопления отработанных ртутьсодержащих ламп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 &lt;**&gt;</t>
  </si>
  <si>
    <t>Плата за холодную воду, горячую воду, электрическую энергию, потребляемые при содержании общего имущества в многоквартирном доме &lt;*&gt;</t>
  </si>
  <si>
    <r>
      <t xml:space="preserve">за содержание жилого помещения в многоквартирном доме, имеющем все виды благоустройства, оборудованный оборудованный системой дымоудаления и пожаротушения лифтом и мусоропроводом безс учета затрат на техническое обслуживание внутридомового газового оборудования, расположенный по адресу: </t>
    </r>
    <r>
      <rPr>
        <b/>
        <u/>
        <sz val="10"/>
        <color rgb="FF000000"/>
        <rFont val="Times New Roman"/>
        <family val="1"/>
        <charset val="204"/>
      </rPr>
      <t xml:space="preserve"> ул. Дианова, д.25 на  2019 год</t>
    </r>
  </si>
  <si>
    <t>Действующий тариф на 2018 год</t>
  </si>
  <si>
    <t xml:space="preserve">&lt;**&gt; - расходы, предусмотренные пунктами 2.3.4, 2.3.5, 2.3.6, включаются в состав платы за содержание жилого помещения до вступления в силу нормативного правового акта РЭК  Омской области об утверждении предельных тарифов в области обращения с твердыми коммунальными отходами.
&lt;*&gt; - расходы, предусмотренные пунктом 1.3, 4, включаются в состав платы за содержание жилого помещения с 1 января 2017 года по индивидуальному расчету, согласно нормативов потребления коммунальных услуг на общедомовые нужды, утвержденных РЭК по Омской области.
</t>
  </si>
  <si>
    <t>Предложено  УК на 2019 год</t>
  </si>
  <si>
    <t>по индивидуальному расчету</t>
  </si>
  <si>
    <t xml:space="preserve"> РЕКОМЕНДУЕМЫЙ РАЗМЕР ПЛАТЫ (ПРОЕКТ)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</si>
</sst>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[$-419]General"/>
    <numFmt numFmtId="166" formatCode="#,##0.00&quot; &quot;[$руб.-419];[Red]&quot;-&quot;#,##0.00&quot; &quot;[$руб.-419]"/>
  </numFmts>
  <fonts count="10"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165" fontId="4" fillId="0" borderId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6" fontId="6" fillId="0" borderId="0" applyBorder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5">
    <xf numFmtId="0" fontId="0" fillId="0" borderId="0" xfId="0"/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164" fontId="1" fillId="0" borderId="0" xfId="6" applyFont="1" applyAlignment="1">
      <alignment horizontal="center" vertical="center"/>
    </xf>
    <xf numFmtId="164" fontId="8" fillId="0" borderId="0" xfId="6" applyFont="1" applyFill="1" applyAlignment="1">
      <alignment horizontal="center" vertical="center"/>
    </xf>
    <xf numFmtId="164" fontId="1" fillId="2" borderId="4" xfId="6" applyFont="1" applyFill="1" applyBorder="1" applyAlignment="1">
      <alignment horizontal="center" vertical="center"/>
    </xf>
    <xf numFmtId="164" fontId="1" fillId="0" borderId="0" xfId="6" applyFont="1" applyAlignment="1">
      <alignment vertical="center"/>
    </xf>
    <xf numFmtId="164" fontId="1" fillId="0" borderId="4" xfId="6" applyFont="1" applyBorder="1" applyAlignment="1">
      <alignment vertical="center"/>
    </xf>
    <xf numFmtId="2" fontId="1" fillId="0" borderId="7" xfId="0" applyNumberFormat="1" applyFont="1" applyFill="1" applyBorder="1" applyAlignment="1">
      <alignment horizontal="right" vertical="center"/>
    </xf>
    <xf numFmtId="164" fontId="1" fillId="0" borderId="0" xfId="6" applyFont="1" applyBorder="1" applyAlignment="1">
      <alignment vertical="center"/>
    </xf>
    <xf numFmtId="164" fontId="1" fillId="0" borderId="0" xfId="6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5" xfId="6" applyFont="1" applyBorder="1" applyAlignment="1">
      <alignment vertical="center"/>
    </xf>
    <xf numFmtId="164" fontId="1" fillId="2" borderId="5" xfId="6" applyFont="1" applyFill="1" applyBorder="1" applyAlignment="1">
      <alignment horizontal="center" vertical="center"/>
    </xf>
    <xf numFmtId="9" fontId="2" fillId="0" borderId="6" xfId="7" applyFont="1" applyBorder="1" applyAlignment="1">
      <alignment vertical="center"/>
    </xf>
    <xf numFmtId="164" fontId="2" fillId="2" borderId="6" xfId="6" applyFont="1" applyFill="1" applyBorder="1" applyAlignment="1">
      <alignment horizontal="center" vertical="center" wrapText="1"/>
    </xf>
    <xf numFmtId="9" fontId="1" fillId="0" borderId="6" xfId="7" applyFont="1" applyBorder="1" applyAlignment="1">
      <alignment vertical="center"/>
    </xf>
    <xf numFmtId="9" fontId="1" fillId="0" borderId="15" xfId="7" applyFont="1" applyBorder="1" applyAlignment="1">
      <alignment vertical="center"/>
    </xf>
    <xf numFmtId="2" fontId="2" fillId="0" borderId="17" xfId="0" applyNumberFormat="1" applyFont="1" applyFill="1" applyBorder="1" applyAlignment="1">
      <alignment horizontal="right" vertical="center" wrapText="1"/>
    </xf>
    <xf numFmtId="164" fontId="2" fillId="2" borderId="6" xfId="6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164" fontId="8" fillId="0" borderId="0" xfId="6" applyFont="1"/>
    <xf numFmtId="9" fontId="8" fillId="0" borderId="0" xfId="7" applyFont="1"/>
    <xf numFmtId="0" fontId="8" fillId="0" borderId="0" xfId="0" applyFont="1"/>
    <xf numFmtId="0" fontId="8" fillId="0" borderId="0" xfId="0" applyFont="1" applyFill="1"/>
    <xf numFmtId="164" fontId="1" fillId="0" borderId="0" xfId="6" applyFont="1" applyFill="1"/>
    <xf numFmtId="164" fontId="1" fillId="0" borderId="14" xfId="6" applyFont="1" applyBorder="1" applyAlignment="1">
      <alignment vertical="center"/>
    </xf>
    <xf numFmtId="164" fontId="1" fillId="0" borderId="16" xfId="6" applyFont="1" applyBorder="1" applyAlignment="1">
      <alignment vertical="center"/>
    </xf>
    <xf numFmtId="164" fontId="1" fillId="0" borderId="0" xfId="6" applyFont="1" applyFill="1" applyBorder="1"/>
    <xf numFmtId="164" fontId="1" fillId="0" borderId="0" xfId="6" applyFont="1" applyBorder="1"/>
    <xf numFmtId="2" fontId="9" fillId="0" borderId="25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0" borderId="10" xfId="6" applyFont="1" applyFill="1" applyBorder="1" applyAlignment="1">
      <alignment horizontal="center" vertical="center" wrapText="1"/>
    </xf>
    <xf numFmtId="164" fontId="1" fillId="0" borderId="12" xfId="6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1" fillId="0" borderId="10" xfId="6" applyFont="1" applyBorder="1" applyAlignment="1">
      <alignment horizontal="center" vertical="center" wrapText="1"/>
    </xf>
    <xf numFmtId="164" fontId="1" fillId="0" borderId="12" xfId="6" applyFont="1" applyBorder="1" applyAlignment="1">
      <alignment horizontal="center" vertical="center" wrapText="1"/>
    </xf>
    <xf numFmtId="164" fontId="1" fillId="0" borderId="11" xfId="6" applyFont="1" applyBorder="1" applyAlignment="1">
      <alignment horizontal="center" vertical="center" wrapText="1"/>
    </xf>
    <xf numFmtId="164" fontId="1" fillId="0" borderId="13" xfId="6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</cellXfs>
  <cellStyles count="8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abSelected="1" view="pageBreakPreview" zoomScaleSheetLayoutView="100" workbookViewId="0">
      <selection activeCell="L32" sqref="L32"/>
    </sheetView>
  </sheetViews>
  <sheetFormatPr defaultRowHeight="12.75"/>
  <cols>
    <col min="1" max="1" width="4.5" style="2" customWidth="1"/>
    <col min="2" max="2" width="52.75" style="3" customWidth="1"/>
    <col min="3" max="3" width="12.625" style="3" customWidth="1"/>
    <col min="4" max="4" width="12.25" style="4" customWidth="1"/>
    <col min="5" max="5" width="12.375" style="8" hidden="1" customWidth="1"/>
    <col min="6" max="6" width="12.25" style="5" hidden="1" customWidth="1"/>
    <col min="7" max="7" width="12.25" style="3" hidden="1" customWidth="1"/>
    <col min="8" max="8" width="12.25" style="3" customWidth="1"/>
    <col min="9" max="9" width="12.25" style="34" hidden="1" customWidth="1"/>
    <col min="10" max="16384" width="9" style="3"/>
  </cols>
  <sheetData>
    <row r="1" spans="1:12" s="32" customFormat="1" ht="34.5" customHeight="1">
      <c r="A1" s="47" t="s">
        <v>64</v>
      </c>
      <c r="B1" s="47"/>
      <c r="C1" s="47"/>
      <c r="D1" s="47"/>
      <c r="E1" s="47"/>
      <c r="F1" s="30"/>
      <c r="G1" s="31"/>
      <c r="H1" s="30"/>
      <c r="I1" s="30"/>
      <c r="L1" s="33"/>
    </row>
    <row r="2" spans="1:12" ht="64.5" customHeight="1" thickBot="1">
      <c r="A2" s="46" t="s">
        <v>59</v>
      </c>
      <c r="B2" s="46"/>
      <c r="C2" s="46"/>
      <c r="D2" s="46"/>
      <c r="E2" s="46"/>
      <c r="F2" s="6"/>
    </row>
    <row r="3" spans="1:12" ht="29.25" customHeight="1">
      <c r="A3" s="40" t="s">
        <v>0</v>
      </c>
      <c r="B3" s="42" t="s">
        <v>1</v>
      </c>
      <c r="C3" s="42"/>
      <c r="D3" s="44" t="s">
        <v>60</v>
      </c>
      <c r="E3" s="48" t="s">
        <v>51</v>
      </c>
      <c r="F3" s="59" t="s">
        <v>53</v>
      </c>
      <c r="G3" s="57" t="s">
        <v>52</v>
      </c>
      <c r="H3" s="59" t="s">
        <v>62</v>
      </c>
      <c r="I3" s="61"/>
    </row>
    <row r="4" spans="1:12" ht="45.75" customHeight="1" thickBot="1">
      <c r="A4" s="41"/>
      <c r="B4" s="43"/>
      <c r="C4" s="43"/>
      <c r="D4" s="45"/>
      <c r="E4" s="49"/>
      <c r="F4" s="60"/>
      <c r="G4" s="58"/>
      <c r="H4" s="60"/>
      <c r="I4" s="62"/>
    </row>
    <row r="5" spans="1:12" ht="12.75" customHeight="1">
      <c r="A5" s="25" t="s">
        <v>2</v>
      </c>
      <c r="B5" s="52" t="s">
        <v>3</v>
      </c>
      <c r="C5" s="53"/>
      <c r="D5" s="23">
        <v>23.699999999999996</v>
      </c>
      <c r="E5" s="24">
        <f>SUM(E6:E35)</f>
        <v>27.050000000000004</v>
      </c>
      <c r="F5" s="20">
        <f>SUM(F6:F32)</f>
        <v>26.500000000000007</v>
      </c>
      <c r="G5" s="19">
        <f>F5/D5-100%</f>
        <v>0.11814345991561237</v>
      </c>
      <c r="H5" s="20">
        <f>SUM(H6:H34)</f>
        <v>26.500000000000007</v>
      </c>
      <c r="I5" s="20">
        <f>SUM(I6:I34)</f>
        <v>22</v>
      </c>
    </row>
    <row r="6" spans="1:12">
      <c r="A6" s="26">
        <v>1</v>
      </c>
      <c r="B6" s="54" t="s">
        <v>4</v>
      </c>
      <c r="C6" s="55"/>
      <c r="D6" s="1"/>
      <c r="E6" s="9"/>
      <c r="F6" s="7"/>
      <c r="G6" s="21"/>
      <c r="H6" s="7">
        <f>F6</f>
        <v>0</v>
      </c>
      <c r="I6" s="35"/>
    </row>
    <row r="7" spans="1:12">
      <c r="A7" s="27" t="s">
        <v>29</v>
      </c>
      <c r="B7" s="54" t="s">
        <v>5</v>
      </c>
      <c r="C7" s="55"/>
      <c r="D7" s="1">
        <v>4.83</v>
      </c>
      <c r="E7" s="9">
        <v>5.73</v>
      </c>
      <c r="F7" s="7">
        <f t="shared" ref="F7:F19" si="0">E7</f>
        <v>5.73</v>
      </c>
      <c r="G7" s="21">
        <f>F7/D7-100%</f>
        <v>0.1863354037267082</v>
      </c>
      <c r="H7" s="7">
        <f>F7</f>
        <v>5.73</v>
      </c>
      <c r="I7" s="35">
        <v>3.8</v>
      </c>
    </row>
    <row r="8" spans="1:12" ht="29.25" customHeight="1">
      <c r="A8" s="27" t="s">
        <v>30</v>
      </c>
      <c r="B8" s="54" t="s">
        <v>6</v>
      </c>
      <c r="C8" s="55"/>
      <c r="D8" s="1"/>
      <c r="E8" s="9">
        <v>0</v>
      </c>
      <c r="F8" s="7">
        <f t="shared" si="0"/>
        <v>0</v>
      </c>
      <c r="G8" s="21"/>
      <c r="H8" s="7">
        <f t="shared" ref="H8:H31" si="1">F8</f>
        <v>0</v>
      </c>
      <c r="I8" s="35"/>
    </row>
    <row r="9" spans="1:12" ht="26.25" customHeight="1">
      <c r="A9" s="27" t="s">
        <v>31</v>
      </c>
      <c r="B9" s="54" t="s">
        <v>54</v>
      </c>
      <c r="C9" s="55"/>
      <c r="D9" s="1">
        <v>0.05</v>
      </c>
      <c r="E9" s="9">
        <v>0.69</v>
      </c>
      <c r="F9" s="7">
        <f t="shared" si="0"/>
        <v>0.69</v>
      </c>
      <c r="G9" s="21">
        <f>F9/D9-100%</f>
        <v>12.799999999999999</v>
      </c>
      <c r="H9" s="7">
        <f t="shared" si="1"/>
        <v>0.69</v>
      </c>
      <c r="I9" s="35">
        <v>0.05</v>
      </c>
    </row>
    <row r="10" spans="1:12">
      <c r="A10" s="27" t="s">
        <v>32</v>
      </c>
      <c r="B10" s="54" t="s">
        <v>7</v>
      </c>
      <c r="C10" s="55"/>
      <c r="D10" s="1">
        <v>0.1</v>
      </c>
      <c r="E10" s="9">
        <v>0.16</v>
      </c>
      <c r="F10" s="7">
        <f t="shared" si="0"/>
        <v>0.16</v>
      </c>
      <c r="G10" s="21">
        <f>F10/D10-100%</f>
        <v>0.59999999999999987</v>
      </c>
      <c r="H10" s="7">
        <f t="shared" si="1"/>
        <v>0.16</v>
      </c>
      <c r="I10" s="35">
        <v>0.1</v>
      </c>
    </row>
    <row r="11" spans="1:12">
      <c r="A11" s="26">
        <v>2</v>
      </c>
      <c r="B11" s="54" t="s">
        <v>8</v>
      </c>
      <c r="C11" s="55"/>
      <c r="D11" s="1"/>
      <c r="E11" s="9"/>
      <c r="F11" s="7">
        <f t="shared" si="0"/>
        <v>0</v>
      </c>
      <c r="G11" s="21"/>
      <c r="H11" s="7">
        <f t="shared" si="1"/>
        <v>0</v>
      </c>
      <c r="I11" s="35"/>
    </row>
    <row r="12" spans="1:12" ht="53.25" customHeight="1">
      <c r="A12" s="27" t="s">
        <v>33</v>
      </c>
      <c r="B12" s="54" t="s">
        <v>9</v>
      </c>
      <c r="C12" s="55"/>
      <c r="D12" s="1"/>
      <c r="E12" s="9"/>
      <c r="F12" s="7">
        <f t="shared" si="0"/>
        <v>0</v>
      </c>
      <c r="G12" s="21"/>
      <c r="H12" s="7">
        <f t="shared" si="1"/>
        <v>0</v>
      </c>
      <c r="I12" s="35"/>
    </row>
    <row r="13" spans="1:12" ht="12.75" customHeight="1">
      <c r="A13" s="27" t="s">
        <v>34</v>
      </c>
      <c r="B13" s="54" t="s">
        <v>10</v>
      </c>
      <c r="C13" s="55"/>
      <c r="D13" s="1">
        <v>0.31</v>
      </c>
      <c r="E13" s="9">
        <v>0.38</v>
      </c>
      <c r="F13" s="7">
        <f t="shared" si="0"/>
        <v>0.38</v>
      </c>
      <c r="G13" s="21">
        <f>F13/D13-100%</f>
        <v>0.22580645161290325</v>
      </c>
      <c r="H13" s="7">
        <f t="shared" si="1"/>
        <v>0.38</v>
      </c>
      <c r="I13" s="35">
        <v>0.31</v>
      </c>
    </row>
    <row r="14" spans="1:12">
      <c r="A14" s="27" t="s">
        <v>35</v>
      </c>
      <c r="B14" s="54" t="s">
        <v>11</v>
      </c>
      <c r="C14" s="55"/>
      <c r="D14" s="1">
        <v>0.04</v>
      </c>
      <c r="E14" s="9">
        <v>0.05</v>
      </c>
      <c r="F14" s="7">
        <f t="shared" si="0"/>
        <v>0.05</v>
      </c>
      <c r="G14" s="21">
        <f>F14/D14-100%</f>
        <v>0.25</v>
      </c>
      <c r="H14" s="7">
        <f t="shared" si="1"/>
        <v>0.05</v>
      </c>
      <c r="I14" s="35">
        <v>0.04</v>
      </c>
    </row>
    <row r="15" spans="1:12" ht="27.75" customHeight="1">
      <c r="A15" s="27" t="s">
        <v>36</v>
      </c>
      <c r="B15" s="54" t="s">
        <v>12</v>
      </c>
      <c r="C15" s="55"/>
      <c r="D15" s="1"/>
      <c r="E15" s="9"/>
      <c r="F15" s="7">
        <f t="shared" si="0"/>
        <v>0</v>
      </c>
      <c r="G15" s="21"/>
      <c r="H15" s="7">
        <f t="shared" si="1"/>
        <v>0</v>
      </c>
      <c r="I15" s="35"/>
    </row>
    <row r="16" spans="1:12">
      <c r="A16" s="27" t="s">
        <v>37</v>
      </c>
      <c r="B16" s="54" t="s">
        <v>13</v>
      </c>
      <c r="C16" s="55"/>
      <c r="D16" s="1"/>
      <c r="E16" s="9"/>
      <c r="F16" s="7">
        <f t="shared" si="0"/>
        <v>0</v>
      </c>
      <c r="G16" s="21"/>
      <c r="H16" s="7">
        <f t="shared" si="1"/>
        <v>0</v>
      </c>
      <c r="I16" s="35"/>
    </row>
    <row r="17" spans="1:9" ht="25.5" customHeight="1">
      <c r="A17" s="27" t="s">
        <v>38</v>
      </c>
      <c r="B17" s="54" t="s">
        <v>39</v>
      </c>
      <c r="C17" s="55"/>
      <c r="D17" s="1">
        <v>3.66</v>
      </c>
      <c r="E17" s="9">
        <v>4.32</v>
      </c>
      <c r="F17" s="7">
        <f t="shared" si="0"/>
        <v>4.32</v>
      </c>
      <c r="G17" s="21">
        <f>F17/D17-100%</f>
        <v>0.18032786885245899</v>
      </c>
      <c r="H17" s="7">
        <f t="shared" si="1"/>
        <v>4.32</v>
      </c>
      <c r="I17" s="35">
        <v>3</v>
      </c>
    </row>
    <row r="18" spans="1:9">
      <c r="A18" s="27" t="s">
        <v>40</v>
      </c>
      <c r="B18" s="54" t="s">
        <v>14</v>
      </c>
      <c r="C18" s="55"/>
      <c r="D18" s="1">
        <v>0.5</v>
      </c>
      <c r="E18" s="9">
        <v>0.54</v>
      </c>
      <c r="F18" s="7">
        <f t="shared" si="0"/>
        <v>0.54</v>
      </c>
      <c r="G18" s="21">
        <f>F18/D18-100%</f>
        <v>8.0000000000000071E-2</v>
      </c>
      <c r="H18" s="7">
        <f t="shared" si="1"/>
        <v>0.54</v>
      </c>
      <c r="I18" s="35">
        <v>0.5</v>
      </c>
    </row>
    <row r="19" spans="1:9" ht="30" customHeight="1">
      <c r="A19" s="27" t="s">
        <v>41</v>
      </c>
      <c r="B19" s="54" t="s">
        <v>15</v>
      </c>
      <c r="C19" s="55"/>
      <c r="D19" s="1"/>
      <c r="E19" s="9"/>
      <c r="F19" s="7">
        <f t="shared" si="0"/>
        <v>0</v>
      </c>
      <c r="G19" s="21"/>
      <c r="H19" s="7">
        <f t="shared" si="1"/>
        <v>0</v>
      </c>
      <c r="I19" s="35"/>
    </row>
    <row r="20" spans="1:9">
      <c r="A20" s="27" t="s">
        <v>42</v>
      </c>
      <c r="B20" s="54" t="s">
        <v>16</v>
      </c>
      <c r="C20" s="55"/>
      <c r="D20" s="1">
        <v>3.84</v>
      </c>
      <c r="E20" s="9">
        <v>4.53</v>
      </c>
      <c r="F20" s="7">
        <v>4</v>
      </c>
      <c r="G20" s="21">
        <f>F20/D20-100%</f>
        <v>4.1666666666666741E-2</v>
      </c>
      <c r="H20" s="7">
        <f t="shared" si="1"/>
        <v>4</v>
      </c>
      <c r="I20" s="35">
        <v>3.84</v>
      </c>
    </row>
    <row r="21" spans="1:9">
      <c r="A21" s="27" t="s">
        <v>43</v>
      </c>
      <c r="B21" s="54" t="s">
        <v>17</v>
      </c>
      <c r="C21" s="55"/>
      <c r="D21" s="1">
        <v>0.03</v>
      </c>
      <c r="E21" s="9">
        <v>0.05</v>
      </c>
      <c r="F21" s="7">
        <v>0.03</v>
      </c>
      <c r="G21" s="21">
        <f>F21/D21-100%</f>
        <v>0</v>
      </c>
      <c r="H21" s="7">
        <f t="shared" si="1"/>
        <v>0.03</v>
      </c>
      <c r="I21" s="35">
        <v>0.03</v>
      </c>
    </row>
    <row r="22" spans="1:9" ht="13.5" customHeight="1">
      <c r="A22" s="27" t="s">
        <v>44</v>
      </c>
      <c r="B22" s="54" t="s">
        <v>18</v>
      </c>
      <c r="C22" s="55"/>
      <c r="D22" s="1"/>
      <c r="E22" s="9"/>
      <c r="F22" s="7">
        <f t="shared" ref="F22:F31" si="2">E22</f>
        <v>0</v>
      </c>
      <c r="G22" s="21"/>
      <c r="H22" s="7">
        <f t="shared" si="1"/>
        <v>0</v>
      </c>
      <c r="I22" s="35"/>
    </row>
    <row r="23" spans="1:9" ht="32.25" customHeight="1">
      <c r="A23" s="27" t="s">
        <v>45</v>
      </c>
      <c r="B23" s="54" t="s">
        <v>19</v>
      </c>
      <c r="C23" s="55"/>
      <c r="D23" s="1">
        <v>1.93</v>
      </c>
      <c r="E23" s="9">
        <v>2.2599999999999998</v>
      </c>
      <c r="F23" s="7">
        <f t="shared" si="2"/>
        <v>2.2599999999999998</v>
      </c>
      <c r="G23" s="21">
        <f t="shared" ref="G23:G31" si="3">F23/D23-100%</f>
        <v>0.17098445595854916</v>
      </c>
      <c r="H23" s="7">
        <f t="shared" si="1"/>
        <v>2.2599999999999998</v>
      </c>
      <c r="I23" s="35">
        <v>1.3</v>
      </c>
    </row>
    <row r="24" spans="1:9" ht="12.75" customHeight="1">
      <c r="A24" s="27" t="s">
        <v>20</v>
      </c>
      <c r="B24" s="54" t="s">
        <v>21</v>
      </c>
      <c r="C24" s="55"/>
      <c r="D24" s="1">
        <v>0.1</v>
      </c>
      <c r="E24" s="9">
        <v>0.17</v>
      </c>
      <c r="F24" s="7">
        <f t="shared" si="2"/>
        <v>0.17</v>
      </c>
      <c r="G24" s="21">
        <f t="shared" si="3"/>
        <v>0.7</v>
      </c>
      <c r="H24" s="7">
        <f t="shared" si="1"/>
        <v>0.17</v>
      </c>
      <c r="I24" s="35">
        <v>0.1</v>
      </c>
    </row>
    <row r="25" spans="1:9" ht="39" customHeight="1">
      <c r="A25" s="27" t="s">
        <v>46</v>
      </c>
      <c r="B25" s="54" t="s">
        <v>22</v>
      </c>
      <c r="C25" s="55"/>
      <c r="D25" s="1">
        <v>2.59</v>
      </c>
      <c r="E25" s="9">
        <v>3.05</v>
      </c>
      <c r="F25" s="7">
        <f t="shared" si="2"/>
        <v>3.05</v>
      </c>
      <c r="G25" s="21">
        <f t="shared" si="3"/>
        <v>0.1776061776061777</v>
      </c>
      <c r="H25" s="7">
        <f t="shared" si="1"/>
        <v>3.05</v>
      </c>
      <c r="I25" s="35">
        <v>2</v>
      </c>
    </row>
    <row r="26" spans="1:9" ht="12.75" customHeight="1">
      <c r="A26" s="27" t="s">
        <v>47</v>
      </c>
      <c r="B26" s="54" t="s">
        <v>55</v>
      </c>
      <c r="C26" s="55"/>
      <c r="D26" s="1">
        <v>1.29</v>
      </c>
      <c r="E26" s="9">
        <v>1.42</v>
      </c>
      <c r="F26" s="7">
        <f t="shared" si="2"/>
        <v>1.42</v>
      </c>
      <c r="G26" s="21">
        <f t="shared" si="3"/>
        <v>0.10077519379844957</v>
      </c>
      <c r="H26" s="7">
        <f t="shared" si="1"/>
        <v>1.42</v>
      </c>
      <c r="I26" s="35">
        <v>0</v>
      </c>
    </row>
    <row r="27" spans="1:9">
      <c r="A27" s="27" t="s">
        <v>48</v>
      </c>
      <c r="B27" s="54" t="s">
        <v>56</v>
      </c>
      <c r="C27" s="55"/>
      <c r="D27" s="1">
        <v>0.43</v>
      </c>
      <c r="E27" s="9">
        <v>0.47</v>
      </c>
      <c r="F27" s="7">
        <f t="shared" si="2"/>
        <v>0.47</v>
      </c>
      <c r="G27" s="21">
        <f t="shared" si="3"/>
        <v>9.3023255813953432E-2</v>
      </c>
      <c r="H27" s="7">
        <f t="shared" si="1"/>
        <v>0.47</v>
      </c>
      <c r="I27" s="35">
        <v>0</v>
      </c>
    </row>
    <row r="28" spans="1:9" ht="54" customHeight="1">
      <c r="A28" s="27" t="s">
        <v>23</v>
      </c>
      <c r="B28" s="54" t="s">
        <v>57</v>
      </c>
      <c r="C28" s="55"/>
      <c r="D28" s="1">
        <v>0.02</v>
      </c>
      <c r="E28" s="9">
        <v>0.05</v>
      </c>
      <c r="F28" s="7">
        <f t="shared" si="2"/>
        <v>0.05</v>
      </c>
      <c r="G28" s="21">
        <f t="shared" si="3"/>
        <v>1.5</v>
      </c>
      <c r="H28" s="7">
        <f t="shared" si="1"/>
        <v>0.05</v>
      </c>
      <c r="I28" s="35">
        <v>0.02</v>
      </c>
    </row>
    <row r="29" spans="1:9">
      <c r="A29" s="27" t="s">
        <v>49</v>
      </c>
      <c r="B29" s="54" t="s">
        <v>24</v>
      </c>
      <c r="C29" s="55"/>
      <c r="D29" s="1">
        <v>0.02</v>
      </c>
      <c r="E29" s="9">
        <v>0.03</v>
      </c>
      <c r="F29" s="7">
        <f t="shared" si="2"/>
        <v>0.03</v>
      </c>
      <c r="G29" s="21">
        <f t="shared" si="3"/>
        <v>0.5</v>
      </c>
      <c r="H29" s="7">
        <f t="shared" si="1"/>
        <v>0.03</v>
      </c>
      <c r="I29" s="35">
        <v>0.02</v>
      </c>
    </row>
    <row r="30" spans="1:9" ht="40.5" customHeight="1">
      <c r="A30" s="27" t="s">
        <v>50</v>
      </c>
      <c r="B30" s="54" t="s">
        <v>25</v>
      </c>
      <c r="C30" s="55"/>
      <c r="D30" s="1">
        <v>0.89</v>
      </c>
      <c r="E30" s="9">
        <v>1.05</v>
      </c>
      <c r="F30" s="7">
        <f t="shared" si="2"/>
        <v>1.05</v>
      </c>
      <c r="G30" s="21">
        <f t="shared" si="3"/>
        <v>0.1797752808988764</v>
      </c>
      <c r="H30" s="7">
        <f t="shared" si="1"/>
        <v>1.05</v>
      </c>
      <c r="I30" s="35">
        <v>0.8</v>
      </c>
    </row>
    <row r="31" spans="1:9" ht="18" customHeight="1">
      <c r="A31" s="28">
        <v>3</v>
      </c>
      <c r="B31" s="63" t="s">
        <v>26</v>
      </c>
      <c r="C31" s="64"/>
      <c r="D31" s="10">
        <v>3.07</v>
      </c>
      <c r="E31" s="17">
        <v>2.1</v>
      </c>
      <c r="F31" s="7">
        <f t="shared" si="2"/>
        <v>2.1</v>
      </c>
      <c r="G31" s="22">
        <f t="shared" si="3"/>
        <v>-0.31596091205211718</v>
      </c>
      <c r="H31" s="18">
        <f t="shared" si="1"/>
        <v>2.1</v>
      </c>
      <c r="I31" s="36">
        <v>6.09</v>
      </c>
    </row>
    <row r="32" spans="1:9" ht="36.75" customHeight="1" thickBot="1">
      <c r="A32" s="29" t="s">
        <v>27</v>
      </c>
      <c r="B32" s="56" t="s">
        <v>58</v>
      </c>
      <c r="C32" s="56"/>
      <c r="D32" s="39" t="s">
        <v>63</v>
      </c>
      <c r="E32" s="39" t="s">
        <v>63</v>
      </c>
      <c r="F32" s="39" t="s">
        <v>63</v>
      </c>
      <c r="G32" s="39" t="s">
        <v>63</v>
      </c>
      <c r="H32" s="39" t="s">
        <v>63</v>
      </c>
      <c r="I32" s="39" t="s">
        <v>63</v>
      </c>
    </row>
    <row r="33" spans="1:9" s="13" customFormat="1" ht="54.75" customHeight="1">
      <c r="A33" s="50" t="s">
        <v>61</v>
      </c>
      <c r="B33" s="50"/>
      <c r="C33" s="50"/>
      <c r="D33" s="50"/>
      <c r="E33" s="50"/>
      <c r="F33" s="50"/>
      <c r="G33" s="50"/>
      <c r="H33" s="50"/>
      <c r="I33" s="37"/>
    </row>
    <row r="34" spans="1:9" s="14" customFormat="1" ht="22.5" customHeight="1">
      <c r="A34" s="51" t="s">
        <v>28</v>
      </c>
      <c r="B34" s="51"/>
      <c r="C34" s="51"/>
      <c r="D34" s="51"/>
      <c r="E34" s="51"/>
      <c r="F34" s="51"/>
      <c r="G34" s="51"/>
      <c r="H34" s="51"/>
      <c r="I34" s="38"/>
    </row>
    <row r="35" spans="1:9" s="13" customFormat="1">
      <c r="A35" s="15"/>
      <c r="D35" s="16"/>
      <c r="E35" s="11"/>
      <c r="F35" s="12"/>
      <c r="I35" s="37"/>
    </row>
    <row r="36" spans="1:9" s="13" customFormat="1">
      <c r="A36" s="15"/>
      <c r="D36" s="16"/>
      <c r="E36" s="11"/>
      <c r="F36" s="12"/>
      <c r="I36" s="37"/>
    </row>
    <row r="37" spans="1:9" s="13" customFormat="1">
      <c r="A37" s="15"/>
      <c r="D37" s="16"/>
      <c r="E37" s="11"/>
      <c r="F37" s="12"/>
      <c r="I37" s="37"/>
    </row>
    <row r="38" spans="1:9" s="13" customFormat="1">
      <c r="E38" s="11"/>
      <c r="F38" s="12"/>
      <c r="I38" s="37"/>
    </row>
    <row r="39" spans="1:9" s="13" customFormat="1">
      <c r="A39" s="15"/>
      <c r="D39" s="16"/>
      <c r="E39" s="11"/>
      <c r="F39" s="12"/>
      <c r="I39" s="37"/>
    </row>
    <row r="40" spans="1:9" s="13" customFormat="1">
      <c r="A40" s="15"/>
      <c r="D40" s="16"/>
      <c r="E40" s="11"/>
      <c r="F40" s="12"/>
      <c r="I40" s="37"/>
    </row>
    <row r="44" spans="1:9">
      <c r="A44" s="3"/>
      <c r="D44" s="3"/>
      <c r="F44" s="3"/>
    </row>
  </sheetData>
  <mergeCells count="40">
    <mergeCell ref="G3:G4"/>
    <mergeCell ref="H3:H4"/>
    <mergeCell ref="I3:I4"/>
    <mergeCell ref="F3:F4"/>
    <mergeCell ref="B31:C31"/>
    <mergeCell ref="B32:C32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33:H33"/>
    <mergeCell ref="A34:H34"/>
    <mergeCell ref="B5:C5"/>
    <mergeCell ref="B6:C6"/>
    <mergeCell ref="B7:C7"/>
    <mergeCell ref="B8:C8"/>
    <mergeCell ref="B13:C13"/>
    <mergeCell ref="B15:C15"/>
    <mergeCell ref="B9:C9"/>
    <mergeCell ref="B10:C10"/>
    <mergeCell ref="B11:C11"/>
    <mergeCell ref="B12:C12"/>
    <mergeCell ref="B14:C14"/>
    <mergeCell ref="B28:C28"/>
    <mergeCell ref="B29:C29"/>
    <mergeCell ref="B30:C30"/>
    <mergeCell ref="A3:A4"/>
    <mergeCell ref="B3:C4"/>
    <mergeCell ref="D3:D4"/>
    <mergeCell ref="A2:E2"/>
    <mergeCell ref="A1:E1"/>
    <mergeCell ref="E3:E4"/>
  </mergeCells>
  <pageMargins left="0.98425196850393704" right="0.59055118110236227" top="0.19685039370078741" bottom="0" header="0.11811023622047245" footer="0.11811023622047245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User</cp:lastModifiedBy>
  <cp:lastPrinted>2019-02-19T03:32:42Z</cp:lastPrinted>
  <dcterms:created xsi:type="dcterms:W3CDTF">2016-10-21T03:19:19Z</dcterms:created>
  <dcterms:modified xsi:type="dcterms:W3CDTF">2019-07-24T12:49:24Z</dcterms:modified>
</cp:coreProperties>
</file>